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sadsirbubalo\Desktop\SREDNJOROCNO PLANIRANJE\2016\"/>
    </mc:Choice>
  </mc:AlternateContent>
  <bookViews>
    <workbookView xWindow="0" yWindow="0" windowWidth="24000" windowHeight="11025"/>
  </bookViews>
  <sheets>
    <sheet name="Tabela 1" sheetId="2" r:id="rId1"/>
    <sheet name="Sheet1" sheetId="1" r:id="rId2"/>
  </sheets>
  <definedNames>
    <definedName name="_xlnm.Print_Area" localSheetId="0">'Tabela 1'!$A$1:$U$24</definedName>
    <definedName name="_xlnm.Print_Titles" localSheetId="0">'Tabela 1'!$6:$7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P23" i="2" s="1"/>
  <c r="T23" i="2" s="1"/>
  <c r="P22" i="2"/>
  <c r="T22" i="2" s="1"/>
  <c r="O22" i="2"/>
  <c r="T21" i="2"/>
  <c r="P20" i="2"/>
  <c r="T20" i="2" s="1"/>
  <c r="O20" i="2"/>
  <c r="O19" i="2"/>
  <c r="P19" i="2" s="1"/>
  <c r="T19" i="2" s="1"/>
  <c r="O18" i="2"/>
  <c r="P18" i="2" s="1"/>
  <c r="T18" i="2" s="1"/>
  <c r="O17" i="2"/>
  <c r="P17" i="2" s="1"/>
  <c r="T17" i="2" s="1"/>
  <c r="P16" i="2"/>
  <c r="T16" i="2" s="1"/>
  <c r="O16" i="2"/>
  <c r="O15" i="2"/>
  <c r="P15" i="2" s="1"/>
  <c r="T15" i="2" s="1"/>
  <c r="O14" i="2"/>
  <c r="P14" i="2" s="1"/>
  <c r="T14" i="2" s="1"/>
  <c r="O13" i="2"/>
  <c r="P13" i="2" s="1"/>
  <c r="T13" i="2" s="1"/>
  <c r="P12" i="2"/>
  <c r="T12" i="2" s="1"/>
  <c r="O12" i="2"/>
  <c r="P11" i="2"/>
  <c r="T11" i="2" s="1"/>
  <c r="N10" i="2"/>
  <c r="N9" i="2" s="1"/>
  <c r="N8" i="2" s="1"/>
  <c r="M10" i="2"/>
  <c r="O10" i="2" s="1"/>
  <c r="L10" i="2"/>
  <c r="L9" i="2"/>
  <c r="L8" i="2" s="1"/>
  <c r="P10" i="2" l="1"/>
  <c r="T10" i="2" s="1"/>
  <c r="O9" i="2"/>
  <c r="M9" i="2"/>
  <c r="M8" i="2" s="1"/>
  <c r="O8" i="2" l="1"/>
  <c r="P8" i="2" s="1"/>
  <c r="T8" i="2" s="1"/>
  <c r="P9" i="2"/>
  <c r="T9" i="2" s="1"/>
</calcChain>
</file>

<file path=xl/sharedStrings.xml><?xml version="1.0" encoding="utf-8"?>
<sst xmlns="http://schemas.openxmlformats.org/spreadsheetml/2006/main" count="103" uniqueCount="64">
  <si>
    <t>AKCIONI PLAN SREDNJOROČNOG PLANA RADA INSTITUCIJE (Agencija za javne nabavke Bosne i Hercegovine)</t>
  </si>
  <si>
    <t>Opći cilj / principi razvoja:</t>
  </si>
  <si>
    <t xml:space="preserve">Integrisani rast
</t>
  </si>
  <si>
    <t xml:space="preserve">Strateški cilj: </t>
  </si>
  <si>
    <t xml:space="preserve">Unaprijediti razvoj konkurentnog ekonomskog okruženja </t>
  </si>
  <si>
    <t>Okvir za mjerenje ostvarenja</t>
  </si>
  <si>
    <t>Procjena troškova</t>
  </si>
  <si>
    <t>Izvori finansiranja</t>
  </si>
  <si>
    <t>Srednjoročni cilj</t>
  </si>
  <si>
    <t>Specifični ciljevi</t>
  </si>
  <si>
    <t xml:space="preserve"> Programi</t>
  </si>
  <si>
    <t>Projekt</t>
  </si>
  <si>
    <t>Institucija odgovorna za implementaciju</t>
  </si>
  <si>
    <t>Pokazatelj</t>
  </si>
  <si>
    <t>Jedinica mjerenja (%, broj ili opisno)</t>
  </si>
  <si>
    <t>Polazna
vrijednost 2016</t>
  </si>
  <si>
    <t>Ciljana
vrijednost 2017</t>
  </si>
  <si>
    <t>Ciljana
vrijednost 2018</t>
  </si>
  <si>
    <t>Ciljana
vrijednost 2019</t>
  </si>
  <si>
    <t>Procijenjeni troškovi              2017</t>
  </si>
  <si>
    <t>Procijenjeni troškovi              2018</t>
  </si>
  <si>
    <t>Procijenjeni troškovi              2019</t>
  </si>
  <si>
    <t>Ukupno troškovi</t>
  </si>
  <si>
    <t>Budžet</t>
  </si>
  <si>
    <t>Krediti</t>
  </si>
  <si>
    <t>Donacije</t>
  </si>
  <si>
    <t>Ostali izvori</t>
  </si>
  <si>
    <t>Ukupno</t>
  </si>
  <si>
    <t>Program u DOB-u</t>
  </si>
  <si>
    <t>Unaprijediti
sistem
infrastrukture
kvaliteta u skladu
sa EU legislativama
i dobrom praksom
EU, efikasniju
regulaciju tržišta u
svrhu obezbjeđenja
slobodnog kretanja
roba i usluga i
tržišne fer
konkurencije</t>
  </si>
  <si>
    <t>Procenat transparentno oknončanih procedura javnih nabavki</t>
  </si>
  <si>
    <t>%</t>
  </si>
  <si>
    <t>0112170 0112110</t>
  </si>
  <si>
    <t>1.1.Unaprijediti proces i transparentnost provođenja postupaka javnih nabavki</t>
  </si>
  <si>
    <t>Agencija za javne nabavke</t>
  </si>
  <si>
    <t>Stepen zadovoljstava korisnika uslugama AJN</t>
  </si>
  <si>
    <t>70</t>
  </si>
  <si>
    <t>80</t>
  </si>
  <si>
    <t>90</t>
  </si>
  <si>
    <t>95</t>
  </si>
  <si>
    <t>1.1. Razvoj i puštanje u rad novih servisa za e-nabavke</t>
  </si>
  <si>
    <t>POKAZATELJ 1: Procenat korisnika servisa</t>
  </si>
  <si>
    <t>POKAZATELJ 2: Sofisticiranost usluge provođenja postupaka javnih nabavki elektronskim putem</t>
  </si>
  <si>
    <t>1.1.1.1. Uvođenje modula elektronske aukcije i priprema pratećeg podzakonskog akta</t>
  </si>
  <si>
    <t>POKAZATELJ 1: Procenat postupaka koji će biti okončani e-aukcijom</t>
  </si>
  <si>
    <t>POKAZATELJ 2: Stepen zadovoljstva korisnika korištenjem e-aukcije</t>
  </si>
  <si>
    <t>1.1.1.2. Razvijanje aplikacija za smart uređaje</t>
  </si>
  <si>
    <t xml:space="preserve">POKAZATELJ 1: Dostupnosti Portala u skladu sa zahtjevima danjšnjeg trenda korištenja smart uređaja i postreba poslovne zajednice </t>
  </si>
  <si>
    <t>POKAZATELJ 2: Stepen zadovoljstva korisnika korištenjem ovih aplikacija</t>
  </si>
  <si>
    <t>1.1.1.3. Razvijanje modula za podnošenje ponuda e-Tendering  i priprema pratećeg podzakonskog akta</t>
  </si>
  <si>
    <t>POKAZATELJ 1: Procenat postupaka u kojima će se ponude dostavljati putem Portala</t>
  </si>
  <si>
    <t>POKAZATELJ 2: Stepen zadovoljstva korisnika korištenjem  servisa za podnošenje ponuda putem Portala</t>
  </si>
  <si>
    <t>1.1.1.4. Razvijanje modula za evaluaciju ponuda i dodjelu ugovoara e-Awarding  i priprema pratećeg podzakonskog akta</t>
  </si>
  <si>
    <t xml:space="preserve">POKAZATELJ 1: Procenata postupaka u kojima će se evaluacija i dodjela ugovora vršiti putem Portala </t>
  </si>
  <si>
    <t>POKAZATELJ 2: Stepen zadovoljstva korisnika korištenjem elektronske evaluacije ponuda i dodjele ugovora</t>
  </si>
  <si>
    <t>1.2. Obuke službenika za javne nabavke i praćenje primjene zakona i podzakonskih akata</t>
  </si>
  <si>
    <t>POKAZATELJ 1: Procenat pregledanih izvora monitoringa</t>
  </si>
  <si>
    <t xml:space="preserve">POKAZATELJ 2: Jačanje kapaciteta ugovornih organa kroz broj educiranih službenika za javne nabavke  </t>
  </si>
  <si>
    <t>broj</t>
  </si>
  <si>
    <t xml:space="preserve">1.2.1.1. Monitoring postupaka javnih nabavki  </t>
  </si>
  <si>
    <t>Broj urađenih monitoringa</t>
  </si>
  <si>
    <t>1.2.1.2. Izgradnja sistema obuka</t>
  </si>
  <si>
    <t>POKAZATELJ 1: broj obučenih službenika</t>
  </si>
  <si>
    <t>POKAZATELJ 2: broj službenika za javne nabavke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</si>
</sst>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1" fillId="0" borderId="0" xfId="1" applyBorder="1"/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" fillId="0" borderId="0" xfId="1" applyFont="1"/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vertical="center" wrapText="1"/>
    </xf>
    <xf numFmtId="0" fontId="6" fillId="3" borderId="16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vertical="center" wrapText="1"/>
    </xf>
    <xf numFmtId="0" fontId="6" fillId="3" borderId="16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3" fontId="6" fillId="3" borderId="15" xfId="1" applyNumberFormat="1" applyFont="1" applyFill="1" applyBorder="1" applyAlignment="1">
      <alignment vertical="center"/>
    </xf>
    <xf numFmtId="3" fontId="6" fillId="3" borderId="16" xfId="1" applyNumberFormat="1" applyFont="1" applyFill="1" applyBorder="1" applyAlignment="1">
      <alignment vertical="center"/>
    </xf>
    <xf numFmtId="3" fontId="6" fillId="3" borderId="17" xfId="1" applyNumberFormat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3" fontId="6" fillId="3" borderId="17" xfId="1" applyNumberFormat="1" applyFont="1" applyFill="1" applyBorder="1" applyAlignment="1">
      <alignment horizontal="right" vertical="center"/>
    </xf>
    <xf numFmtId="49" fontId="6" fillId="3" borderId="14" xfId="2" applyNumberFormat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vertical="center" wrapText="1"/>
    </xf>
    <xf numFmtId="0" fontId="6" fillId="4" borderId="16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left" vertical="center" wrapText="1"/>
    </xf>
    <xf numFmtId="0" fontId="6" fillId="4" borderId="16" xfId="2" applyFont="1" applyFill="1" applyBorder="1" applyAlignment="1">
      <alignment horizontal="center" vertical="center"/>
    </xf>
    <xf numFmtId="49" fontId="6" fillId="4" borderId="16" xfId="2" applyNumberFormat="1" applyFont="1" applyFill="1" applyBorder="1" applyAlignment="1">
      <alignment horizontal="center" vertical="center"/>
    </xf>
    <xf numFmtId="49" fontId="6" fillId="4" borderId="17" xfId="2" applyNumberFormat="1" applyFont="1" applyFill="1" applyBorder="1" applyAlignment="1">
      <alignment horizontal="center" vertical="center"/>
    </xf>
    <xf numFmtId="3" fontId="6" fillId="4" borderId="15" xfId="1" applyNumberFormat="1" applyFont="1" applyFill="1" applyBorder="1" applyAlignment="1">
      <alignment horizontal="right" vertical="center"/>
    </xf>
    <xf numFmtId="3" fontId="6" fillId="4" borderId="16" xfId="1" applyNumberFormat="1" applyFont="1" applyFill="1" applyBorder="1" applyAlignment="1">
      <alignment horizontal="right" vertical="center"/>
    </xf>
    <xf numFmtId="3" fontId="6" fillId="4" borderId="17" xfId="1" applyNumberFormat="1" applyFont="1" applyFill="1" applyBorder="1" applyAlignment="1">
      <alignment horizontal="right" vertical="center"/>
    </xf>
    <xf numFmtId="3" fontId="6" fillId="4" borderId="15" xfId="1" applyNumberFormat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 wrapText="1"/>
    </xf>
    <xf numFmtId="0" fontId="6" fillId="5" borderId="16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/>
    </xf>
    <xf numFmtId="1" fontId="6" fillId="0" borderId="16" xfId="1" applyNumberFormat="1" applyFont="1" applyFill="1" applyBorder="1" applyAlignment="1">
      <alignment horizontal="center" vertical="center" wrapText="1"/>
    </xf>
    <xf numFmtId="1" fontId="6" fillId="0" borderId="17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right" vertical="center" wrapText="1"/>
    </xf>
    <xf numFmtId="3" fontId="6" fillId="0" borderId="16" xfId="1" applyNumberFormat="1" applyFont="1" applyFill="1" applyBorder="1" applyAlignment="1">
      <alignment horizontal="right" vertical="center" wrapText="1"/>
    </xf>
    <xf numFmtId="3" fontId="6" fillId="0" borderId="17" xfId="1" applyNumberFormat="1" applyFont="1" applyFill="1" applyBorder="1" applyAlignment="1">
      <alignment horizontal="right" vertical="center" wrapText="1"/>
    </xf>
    <xf numFmtId="0" fontId="6" fillId="0" borderId="15" xfId="2" applyFont="1" applyFill="1" applyBorder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0" fontId="6" fillId="0" borderId="16" xfId="2" applyFont="1" applyBorder="1" applyAlignment="1">
      <alignment horizontal="right" vertical="center" wrapText="1"/>
    </xf>
    <xf numFmtId="0" fontId="6" fillId="0" borderId="17" xfId="2" applyFont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vertical="center" wrapText="1"/>
    </xf>
    <xf numFmtId="0" fontId="6" fillId="4" borderId="19" xfId="1" applyFont="1" applyFill="1" applyBorder="1" applyAlignment="1">
      <alignment vertical="center" wrapText="1"/>
    </xf>
    <xf numFmtId="0" fontId="6" fillId="4" borderId="20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vertical="center" wrapText="1"/>
    </xf>
    <xf numFmtId="1" fontId="6" fillId="0" borderId="16" xfId="2" applyNumberFormat="1" applyFont="1" applyFill="1" applyBorder="1" applyAlignment="1">
      <alignment horizontal="center" vertical="center"/>
    </xf>
    <xf numFmtId="1" fontId="6" fillId="0" borderId="17" xfId="2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4" xfId="1" applyFont="1" applyBorder="1" applyAlignment="1">
      <alignment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vertical="center" wrapText="1"/>
    </xf>
    <xf numFmtId="3" fontId="6" fillId="0" borderId="16" xfId="1" applyNumberFormat="1" applyFont="1" applyFill="1" applyBorder="1" applyAlignment="1">
      <alignment vertical="center" wrapText="1"/>
    </xf>
    <xf numFmtId="3" fontId="6" fillId="0" borderId="17" xfId="1" applyNumberFormat="1" applyFont="1" applyFill="1" applyBorder="1" applyAlignment="1">
      <alignment horizontal="right" vertical="center"/>
    </xf>
    <xf numFmtId="3" fontId="6" fillId="5" borderId="15" xfId="1" applyNumberFormat="1" applyFont="1" applyFill="1" applyBorder="1" applyAlignment="1">
      <alignment horizontal="right" vertical="center"/>
    </xf>
    <xf numFmtId="3" fontId="6" fillId="0" borderId="16" xfId="1" applyNumberFormat="1" applyFont="1" applyBorder="1" applyAlignment="1">
      <alignment vertical="center" wrapText="1"/>
    </xf>
    <xf numFmtId="3" fontId="6" fillId="0" borderId="17" xfId="1" applyNumberFormat="1" applyFont="1" applyBorder="1" applyAlignment="1">
      <alignment horizontal="right" vertical="center" wrapText="1"/>
    </xf>
    <xf numFmtId="0" fontId="6" fillId="4" borderId="20" xfId="1" applyFont="1" applyFill="1" applyBorder="1" applyAlignment="1" applyProtection="1">
      <alignment vertical="center"/>
      <protection locked="0"/>
    </xf>
    <xf numFmtId="0" fontId="6" fillId="0" borderId="19" xfId="2" applyFont="1" applyBorder="1"/>
    <xf numFmtId="0" fontId="6" fillId="0" borderId="14" xfId="1" applyFont="1" applyBorder="1" applyAlignment="1">
      <alignment vertical="center" wrapText="1"/>
    </xf>
    <xf numFmtId="0" fontId="6" fillId="4" borderId="21" xfId="1" applyFont="1" applyFill="1" applyBorder="1" applyAlignment="1" applyProtection="1">
      <alignment vertical="center"/>
      <protection locked="0"/>
    </xf>
    <xf numFmtId="0" fontId="6" fillId="0" borderId="21" xfId="2" applyFont="1" applyBorder="1"/>
    <xf numFmtId="3" fontId="1" fillId="0" borderId="0" xfId="1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zoomScale="64" zoomScaleNormal="64" workbookViewId="0">
      <selection activeCell="X14" sqref="X14"/>
    </sheetView>
  </sheetViews>
  <sheetFormatPr defaultRowHeight="12.75" x14ac:dyDescent="0.2"/>
  <cols>
    <col min="1" max="1" width="21.140625" style="4" customWidth="1"/>
    <col min="2" max="2" width="17.28515625" style="4" bestFit="1" customWidth="1"/>
    <col min="3" max="3" width="16" style="4" customWidth="1"/>
    <col min="4" max="4" width="16.42578125" style="4" customWidth="1"/>
    <col min="5" max="5" width="15.42578125" style="4" customWidth="1"/>
    <col min="6" max="6" width="20.28515625" style="4" customWidth="1"/>
    <col min="7" max="7" width="12.140625" style="4" customWidth="1"/>
    <col min="8" max="8" width="12.42578125" style="4" customWidth="1"/>
    <col min="9" max="9" width="11.5703125" style="4" customWidth="1"/>
    <col min="10" max="10" width="12.140625" style="4" customWidth="1"/>
    <col min="11" max="11" width="12.7109375" style="4" customWidth="1"/>
    <col min="12" max="12" width="14.42578125" style="4" customWidth="1"/>
    <col min="13" max="13" width="13.140625" style="4" customWidth="1"/>
    <col min="14" max="14" width="13" style="4" customWidth="1"/>
    <col min="15" max="15" width="12.5703125" style="4" customWidth="1"/>
    <col min="16" max="16" width="12.7109375" style="4" bestFit="1" customWidth="1"/>
    <col min="17" max="17" width="11.140625" style="4" customWidth="1"/>
    <col min="18" max="18" width="12.5703125" style="4" customWidth="1"/>
    <col min="19" max="19" width="11.140625" style="4" customWidth="1"/>
    <col min="20" max="20" width="12.7109375" style="4" bestFit="1" customWidth="1"/>
    <col min="21" max="21" width="13.5703125" style="4" customWidth="1"/>
    <col min="22" max="16384" width="9.140625" style="4"/>
  </cols>
  <sheetData>
    <row r="1" spans="1:22" ht="23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2" ht="21" customHeight="1" thickBot="1" x14ac:dyDescent="0.25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</row>
    <row r="3" spans="1:22" ht="21" customHeight="1" thickBot="1" x14ac:dyDescent="0.25">
      <c r="A3" s="5" t="s">
        <v>3</v>
      </c>
      <c r="B3" s="6"/>
      <c r="C3" s="6" t="s">
        <v>4</v>
      </c>
      <c r="D3" s="6"/>
      <c r="E3" s="6"/>
      <c r="F3" s="6"/>
      <c r="G3" s="6"/>
      <c r="H3" s="6"/>
      <c r="I3" s="6"/>
      <c r="J3" s="6"/>
      <c r="K3" s="6"/>
      <c r="L3" s="11"/>
      <c r="M3" s="11"/>
      <c r="N3" s="11"/>
      <c r="O3" s="11"/>
      <c r="P3" s="6"/>
      <c r="Q3" s="6"/>
      <c r="R3" s="6"/>
      <c r="S3" s="6"/>
      <c r="T3" s="6"/>
      <c r="U3" s="12"/>
    </row>
    <row r="4" spans="1:22" ht="17.45" customHeight="1" x14ac:dyDescent="0.2">
      <c r="A4" s="13">
        <v>1</v>
      </c>
      <c r="B4" s="14">
        <v>2</v>
      </c>
      <c r="C4" s="15">
        <v>3</v>
      </c>
      <c r="D4" s="16">
        <v>4</v>
      </c>
      <c r="E4" s="17">
        <v>5</v>
      </c>
      <c r="F4" s="13">
        <v>6</v>
      </c>
      <c r="G4" s="15">
        <v>7</v>
      </c>
      <c r="H4" s="15">
        <v>8</v>
      </c>
      <c r="I4" s="15">
        <v>9</v>
      </c>
      <c r="J4" s="15">
        <v>10</v>
      </c>
      <c r="K4" s="18">
        <v>11</v>
      </c>
      <c r="L4" s="13">
        <v>12</v>
      </c>
      <c r="M4" s="15">
        <v>13</v>
      </c>
      <c r="N4" s="15">
        <v>14</v>
      </c>
      <c r="O4" s="18">
        <v>15</v>
      </c>
      <c r="P4" s="13">
        <v>16</v>
      </c>
      <c r="Q4" s="15">
        <v>17</v>
      </c>
      <c r="R4" s="15">
        <v>18</v>
      </c>
      <c r="S4" s="15">
        <v>19</v>
      </c>
      <c r="T4" s="18">
        <v>20</v>
      </c>
      <c r="U4" s="19">
        <v>21</v>
      </c>
    </row>
    <row r="5" spans="1:22" ht="21" customHeight="1" x14ac:dyDescent="0.2">
      <c r="A5" s="20"/>
      <c r="B5" s="21"/>
      <c r="C5" s="21"/>
      <c r="D5" s="21"/>
      <c r="E5" s="22"/>
      <c r="F5" s="23" t="s">
        <v>5</v>
      </c>
      <c r="G5" s="24"/>
      <c r="H5" s="24"/>
      <c r="I5" s="24"/>
      <c r="J5" s="24"/>
      <c r="K5" s="25"/>
      <c r="L5" s="23" t="s">
        <v>6</v>
      </c>
      <c r="M5" s="24"/>
      <c r="N5" s="24"/>
      <c r="O5" s="25"/>
      <c r="P5" s="23" t="s">
        <v>7</v>
      </c>
      <c r="Q5" s="24"/>
      <c r="R5" s="24"/>
      <c r="S5" s="24"/>
      <c r="T5" s="25"/>
      <c r="U5" s="26"/>
    </row>
    <row r="6" spans="1:22" s="32" customFormat="1" ht="32.1" customHeight="1" x14ac:dyDescent="0.2">
      <c r="A6" s="27" t="s">
        <v>8</v>
      </c>
      <c r="B6" s="27" t="s">
        <v>9</v>
      </c>
      <c r="C6" s="27" t="s">
        <v>10</v>
      </c>
      <c r="D6" s="28" t="s">
        <v>11</v>
      </c>
      <c r="E6" s="29" t="s">
        <v>12</v>
      </c>
      <c r="F6" s="30" t="s">
        <v>13</v>
      </c>
      <c r="G6" s="27" t="s">
        <v>14</v>
      </c>
      <c r="H6" s="27" t="s">
        <v>15</v>
      </c>
      <c r="I6" s="27" t="s">
        <v>16</v>
      </c>
      <c r="J6" s="27" t="s">
        <v>17</v>
      </c>
      <c r="K6" s="31" t="s">
        <v>18</v>
      </c>
      <c r="L6" s="30" t="s">
        <v>19</v>
      </c>
      <c r="M6" s="27" t="s">
        <v>20</v>
      </c>
      <c r="N6" s="27" t="s">
        <v>21</v>
      </c>
      <c r="O6" s="31" t="s">
        <v>22</v>
      </c>
      <c r="P6" s="30" t="s">
        <v>23</v>
      </c>
      <c r="Q6" s="27" t="s">
        <v>24</v>
      </c>
      <c r="R6" s="27" t="s">
        <v>25</v>
      </c>
      <c r="S6" s="27" t="s">
        <v>26</v>
      </c>
      <c r="T6" s="31" t="s">
        <v>27</v>
      </c>
      <c r="U6" s="29" t="s">
        <v>28</v>
      </c>
    </row>
    <row r="7" spans="1:22" s="32" customFormat="1" ht="39" customHeight="1" x14ac:dyDescent="0.2">
      <c r="A7" s="27"/>
      <c r="B7" s="27"/>
      <c r="C7" s="27"/>
      <c r="D7" s="28"/>
      <c r="E7" s="29"/>
      <c r="F7" s="30"/>
      <c r="G7" s="27"/>
      <c r="H7" s="27"/>
      <c r="I7" s="27"/>
      <c r="J7" s="27"/>
      <c r="K7" s="31"/>
      <c r="L7" s="30"/>
      <c r="M7" s="27"/>
      <c r="N7" s="27"/>
      <c r="O7" s="31"/>
      <c r="P7" s="33"/>
      <c r="Q7" s="34"/>
      <c r="R7" s="34"/>
      <c r="S7" s="34"/>
      <c r="T7" s="35"/>
      <c r="U7" s="29"/>
    </row>
    <row r="8" spans="1:22" ht="63.75" x14ac:dyDescent="0.2">
      <c r="A8" s="36" t="s">
        <v>29</v>
      </c>
      <c r="B8" s="37"/>
      <c r="C8" s="38"/>
      <c r="D8" s="39"/>
      <c r="E8" s="40"/>
      <c r="F8" s="41" t="s">
        <v>30</v>
      </c>
      <c r="G8" s="42" t="s">
        <v>31</v>
      </c>
      <c r="H8" s="42">
        <v>50</v>
      </c>
      <c r="I8" s="42">
        <v>55</v>
      </c>
      <c r="J8" s="42">
        <v>60</v>
      </c>
      <c r="K8" s="43">
        <v>65</v>
      </c>
      <c r="L8" s="44">
        <f>SUM(L9)</f>
        <v>1245000</v>
      </c>
      <c r="M8" s="45">
        <f>SUM(M9)</f>
        <v>1253000</v>
      </c>
      <c r="N8" s="45">
        <f>SUM(N9)</f>
        <v>1260000</v>
      </c>
      <c r="O8" s="46">
        <f>SUM(O9)</f>
        <v>3758000</v>
      </c>
      <c r="P8" s="44">
        <f>SUM(O8)</f>
        <v>3758000</v>
      </c>
      <c r="Q8" s="47"/>
      <c r="R8" s="47"/>
      <c r="S8" s="47"/>
      <c r="T8" s="48">
        <f>SUM(P8)</f>
        <v>3758000</v>
      </c>
      <c r="U8" s="49" t="s">
        <v>32</v>
      </c>
    </row>
    <row r="9" spans="1:22" ht="76.5" customHeight="1" x14ac:dyDescent="0.2">
      <c r="A9" s="36"/>
      <c r="B9" s="50" t="s">
        <v>33</v>
      </c>
      <c r="C9" s="51"/>
      <c r="D9" s="52"/>
      <c r="E9" s="53" t="s">
        <v>34</v>
      </c>
      <c r="F9" s="54" t="s">
        <v>35</v>
      </c>
      <c r="G9" s="55" t="s">
        <v>31</v>
      </c>
      <c r="H9" s="56" t="s">
        <v>36</v>
      </c>
      <c r="I9" s="56" t="s">
        <v>37</v>
      </c>
      <c r="J9" s="56" t="s">
        <v>38</v>
      </c>
      <c r="K9" s="57" t="s">
        <v>39</v>
      </c>
      <c r="L9" s="58">
        <f>SUM(L10+L20)</f>
        <v>1245000</v>
      </c>
      <c r="M9" s="59">
        <f>SUM(M10+M20)</f>
        <v>1253000</v>
      </c>
      <c r="N9" s="59">
        <f>SUM(N10+N20)</f>
        <v>1260000</v>
      </c>
      <c r="O9" s="60">
        <f>SUM(O10+O20)</f>
        <v>3758000</v>
      </c>
      <c r="P9" s="61">
        <f t="shared" ref="P9:P20" si="0">SUM(O9)</f>
        <v>3758000</v>
      </c>
      <c r="Q9" s="62"/>
      <c r="R9" s="62"/>
      <c r="S9" s="62"/>
      <c r="T9" s="60">
        <f>SUM(P9)</f>
        <v>3758000</v>
      </c>
      <c r="U9" s="49" t="s">
        <v>32</v>
      </c>
    </row>
    <row r="10" spans="1:22" ht="87.75" customHeight="1" x14ac:dyDescent="0.2">
      <c r="A10" s="36"/>
      <c r="B10" s="63"/>
      <c r="C10" s="64" t="s">
        <v>40</v>
      </c>
      <c r="D10" s="65"/>
      <c r="E10" s="66" t="s">
        <v>34</v>
      </c>
      <c r="F10" s="67" t="s">
        <v>41</v>
      </c>
      <c r="G10" s="68" t="s">
        <v>31</v>
      </c>
      <c r="H10" s="69">
        <v>50</v>
      </c>
      <c r="I10" s="69">
        <v>60</v>
      </c>
      <c r="J10" s="69">
        <v>75</v>
      </c>
      <c r="K10" s="70">
        <v>85</v>
      </c>
      <c r="L10" s="71">
        <f>SUM(L12+L14+L16+L18)</f>
        <v>698000</v>
      </c>
      <c r="M10" s="72">
        <f>SUM(M12+M14+M16+M18)</f>
        <v>728000</v>
      </c>
      <c r="N10" s="72">
        <f>SUM(N12+N14+N16+N18)</f>
        <v>735000</v>
      </c>
      <c r="O10" s="73">
        <f>SUM(L10:N11)</f>
        <v>2161000</v>
      </c>
      <c r="P10" s="71">
        <f t="shared" si="0"/>
        <v>2161000</v>
      </c>
      <c r="Q10" s="72"/>
      <c r="R10" s="72"/>
      <c r="S10" s="72"/>
      <c r="T10" s="73">
        <f>SUM(P10)</f>
        <v>2161000</v>
      </c>
      <c r="U10" s="49" t="s">
        <v>32</v>
      </c>
    </row>
    <row r="11" spans="1:22" ht="76.5" x14ac:dyDescent="0.2">
      <c r="A11" s="36"/>
      <c r="B11" s="63"/>
      <c r="C11" s="64"/>
      <c r="D11" s="65"/>
      <c r="E11" s="66"/>
      <c r="F11" s="74" t="s">
        <v>42</v>
      </c>
      <c r="G11" s="68" t="s">
        <v>31</v>
      </c>
      <c r="H11" s="69">
        <v>50</v>
      </c>
      <c r="I11" s="69">
        <v>60</v>
      </c>
      <c r="J11" s="69">
        <v>75</v>
      </c>
      <c r="K11" s="70">
        <v>85</v>
      </c>
      <c r="L11" s="75"/>
      <c r="M11" s="76"/>
      <c r="N11" s="76"/>
      <c r="O11" s="77"/>
      <c r="P11" s="75">
        <f t="shared" si="0"/>
        <v>0</v>
      </c>
      <c r="Q11" s="76"/>
      <c r="R11" s="76"/>
      <c r="S11" s="76"/>
      <c r="T11" s="77">
        <f>SUM(P11)</f>
        <v>0</v>
      </c>
      <c r="U11" s="49" t="s">
        <v>32</v>
      </c>
    </row>
    <row r="12" spans="1:22" ht="87.75" customHeight="1" x14ac:dyDescent="0.2">
      <c r="A12" s="36"/>
      <c r="B12" s="63"/>
      <c r="C12" s="64"/>
      <c r="D12" s="65" t="s">
        <v>43</v>
      </c>
      <c r="E12" s="78" t="s">
        <v>34</v>
      </c>
      <c r="F12" s="79" t="s">
        <v>44</v>
      </c>
      <c r="G12" s="80" t="s">
        <v>31</v>
      </c>
      <c r="H12" s="81">
        <v>10</v>
      </c>
      <c r="I12" s="81">
        <v>30</v>
      </c>
      <c r="J12" s="81">
        <v>50</v>
      </c>
      <c r="K12" s="82">
        <v>80</v>
      </c>
      <c r="L12" s="71">
        <v>199600</v>
      </c>
      <c r="M12" s="72">
        <v>176000</v>
      </c>
      <c r="N12" s="72">
        <v>178000</v>
      </c>
      <c r="O12" s="73">
        <f t="shared" ref="O12:O20" si="1">SUM(L12:N12)</f>
        <v>553600</v>
      </c>
      <c r="P12" s="71">
        <f t="shared" si="0"/>
        <v>553600</v>
      </c>
      <c r="Q12" s="72"/>
      <c r="R12" s="72"/>
      <c r="S12" s="72"/>
      <c r="T12" s="73">
        <f t="shared" ref="T12:T22" si="2">SUM(P12)</f>
        <v>553600</v>
      </c>
      <c r="U12" s="49" t="s">
        <v>32</v>
      </c>
    </row>
    <row r="13" spans="1:22" ht="63.75" x14ac:dyDescent="0.2">
      <c r="A13" s="36"/>
      <c r="B13" s="63"/>
      <c r="C13" s="64"/>
      <c r="D13" s="65"/>
      <c r="E13" s="78"/>
      <c r="F13" s="83" t="s">
        <v>45</v>
      </c>
      <c r="G13" s="80" t="s">
        <v>31</v>
      </c>
      <c r="H13" s="81">
        <v>50</v>
      </c>
      <c r="I13" s="81">
        <v>60</v>
      </c>
      <c r="J13" s="81">
        <v>70</v>
      </c>
      <c r="K13" s="82">
        <v>90</v>
      </c>
      <c r="L13" s="75"/>
      <c r="M13" s="76"/>
      <c r="N13" s="76"/>
      <c r="O13" s="77">
        <f t="shared" si="1"/>
        <v>0</v>
      </c>
      <c r="P13" s="75">
        <f t="shared" si="0"/>
        <v>0</v>
      </c>
      <c r="Q13" s="76"/>
      <c r="R13" s="76"/>
      <c r="S13" s="76"/>
      <c r="T13" s="77">
        <f t="shared" si="2"/>
        <v>0</v>
      </c>
      <c r="U13" s="49" t="s">
        <v>32</v>
      </c>
    </row>
    <row r="14" spans="1:22" ht="155.25" customHeight="1" x14ac:dyDescent="0.2">
      <c r="A14" s="36"/>
      <c r="B14" s="63"/>
      <c r="C14" s="64"/>
      <c r="D14" s="65" t="s">
        <v>46</v>
      </c>
      <c r="E14" s="78" t="s">
        <v>34</v>
      </c>
      <c r="F14" s="83" t="s">
        <v>47</v>
      </c>
      <c r="G14" s="80" t="s">
        <v>31</v>
      </c>
      <c r="H14" s="81">
        <v>50</v>
      </c>
      <c r="I14" s="81">
        <v>100</v>
      </c>
      <c r="J14" s="81">
        <v>100</v>
      </c>
      <c r="K14" s="82">
        <v>100</v>
      </c>
      <c r="L14" s="71">
        <v>149800</v>
      </c>
      <c r="M14" s="72">
        <v>152000</v>
      </c>
      <c r="N14" s="72">
        <v>156000</v>
      </c>
      <c r="O14" s="73">
        <f t="shared" si="1"/>
        <v>457800</v>
      </c>
      <c r="P14" s="71">
        <f t="shared" si="0"/>
        <v>457800</v>
      </c>
      <c r="Q14" s="72"/>
      <c r="R14" s="72"/>
      <c r="S14" s="72"/>
      <c r="T14" s="73">
        <f t="shared" si="2"/>
        <v>457800</v>
      </c>
      <c r="U14" s="49" t="s">
        <v>32</v>
      </c>
    </row>
    <row r="15" spans="1:22" ht="63.75" x14ac:dyDescent="0.2">
      <c r="A15" s="36"/>
      <c r="B15" s="63"/>
      <c r="C15" s="64"/>
      <c r="D15" s="65"/>
      <c r="E15" s="78"/>
      <c r="F15" s="83" t="s">
        <v>48</v>
      </c>
      <c r="G15" s="80" t="s">
        <v>31</v>
      </c>
      <c r="H15" s="81">
        <v>70</v>
      </c>
      <c r="I15" s="81">
        <v>80</v>
      </c>
      <c r="J15" s="81">
        <v>90</v>
      </c>
      <c r="K15" s="82">
        <v>100</v>
      </c>
      <c r="L15" s="75"/>
      <c r="M15" s="76"/>
      <c r="N15" s="76"/>
      <c r="O15" s="77">
        <f t="shared" si="1"/>
        <v>0</v>
      </c>
      <c r="P15" s="75">
        <f t="shared" si="0"/>
        <v>0</v>
      </c>
      <c r="Q15" s="76"/>
      <c r="R15" s="76"/>
      <c r="S15" s="76"/>
      <c r="T15" s="77">
        <f t="shared" si="2"/>
        <v>0</v>
      </c>
      <c r="U15" s="49" t="s">
        <v>32</v>
      </c>
    </row>
    <row r="16" spans="1:22" ht="63.75" x14ac:dyDescent="0.2">
      <c r="A16" s="36"/>
      <c r="B16" s="63"/>
      <c r="C16" s="64"/>
      <c r="D16" s="65" t="s">
        <v>49</v>
      </c>
      <c r="E16" s="78" t="s">
        <v>34</v>
      </c>
      <c r="F16" s="83" t="s">
        <v>50</v>
      </c>
      <c r="G16" s="80" t="s">
        <v>31</v>
      </c>
      <c r="H16" s="81">
        <v>0</v>
      </c>
      <c r="I16" s="81">
        <v>10</v>
      </c>
      <c r="J16" s="81">
        <v>30</v>
      </c>
      <c r="K16" s="82">
        <v>50</v>
      </c>
      <c r="L16" s="71">
        <v>174300</v>
      </c>
      <c r="M16" s="72">
        <v>180000</v>
      </c>
      <c r="N16" s="72">
        <v>181000</v>
      </c>
      <c r="O16" s="73">
        <f t="shared" si="1"/>
        <v>535300</v>
      </c>
      <c r="P16" s="71">
        <f t="shared" si="0"/>
        <v>535300</v>
      </c>
      <c r="Q16" s="72"/>
      <c r="R16" s="72"/>
      <c r="S16" s="72"/>
      <c r="T16" s="73">
        <f t="shared" si="2"/>
        <v>535300</v>
      </c>
      <c r="U16" s="49" t="s">
        <v>32</v>
      </c>
    </row>
    <row r="17" spans="1:21" ht="114.75" customHeight="1" x14ac:dyDescent="0.2">
      <c r="A17" s="36"/>
      <c r="B17" s="63"/>
      <c r="C17" s="64"/>
      <c r="D17" s="65"/>
      <c r="E17" s="78"/>
      <c r="F17" s="83" t="s">
        <v>51</v>
      </c>
      <c r="G17" s="80" t="s">
        <v>31</v>
      </c>
      <c r="H17" s="81">
        <v>0</v>
      </c>
      <c r="I17" s="81">
        <v>50</v>
      </c>
      <c r="J17" s="81">
        <v>80</v>
      </c>
      <c r="K17" s="82">
        <v>100</v>
      </c>
      <c r="L17" s="75"/>
      <c r="M17" s="76"/>
      <c r="N17" s="76"/>
      <c r="O17" s="77">
        <f t="shared" si="1"/>
        <v>0</v>
      </c>
      <c r="P17" s="75">
        <f t="shared" si="0"/>
        <v>0</v>
      </c>
      <c r="Q17" s="76"/>
      <c r="R17" s="76"/>
      <c r="S17" s="76"/>
      <c r="T17" s="77">
        <f t="shared" si="2"/>
        <v>0</v>
      </c>
      <c r="U17" s="49" t="s">
        <v>32</v>
      </c>
    </row>
    <row r="18" spans="1:21" ht="76.5" x14ac:dyDescent="0.2">
      <c r="A18" s="36"/>
      <c r="B18" s="84"/>
      <c r="C18" s="64"/>
      <c r="D18" s="65" t="s">
        <v>52</v>
      </c>
      <c r="E18" s="78" t="s">
        <v>34</v>
      </c>
      <c r="F18" s="83" t="s">
        <v>53</v>
      </c>
      <c r="G18" s="80" t="s">
        <v>31</v>
      </c>
      <c r="H18" s="81">
        <v>0</v>
      </c>
      <c r="I18" s="81">
        <v>10</v>
      </c>
      <c r="J18" s="81">
        <v>30</v>
      </c>
      <c r="K18" s="82">
        <v>50</v>
      </c>
      <c r="L18" s="71">
        <v>174300</v>
      </c>
      <c r="M18" s="72">
        <v>220000</v>
      </c>
      <c r="N18" s="72">
        <v>220000</v>
      </c>
      <c r="O18" s="73">
        <f t="shared" si="1"/>
        <v>614300</v>
      </c>
      <c r="P18" s="71">
        <f t="shared" si="0"/>
        <v>614300</v>
      </c>
      <c r="Q18" s="72"/>
      <c r="R18" s="72"/>
      <c r="S18" s="72"/>
      <c r="T18" s="73">
        <f t="shared" si="2"/>
        <v>614300</v>
      </c>
      <c r="U18" s="49" t="s">
        <v>32</v>
      </c>
    </row>
    <row r="19" spans="1:21" ht="89.25" x14ac:dyDescent="0.2">
      <c r="A19" s="36"/>
      <c r="B19" s="85"/>
      <c r="C19" s="64"/>
      <c r="D19" s="65"/>
      <c r="E19" s="78"/>
      <c r="F19" s="83" t="s">
        <v>54</v>
      </c>
      <c r="G19" s="80" t="s">
        <v>31</v>
      </c>
      <c r="H19" s="81">
        <v>0</v>
      </c>
      <c r="I19" s="81">
        <v>50</v>
      </c>
      <c r="J19" s="81">
        <v>80</v>
      </c>
      <c r="K19" s="82">
        <v>100</v>
      </c>
      <c r="L19" s="75"/>
      <c r="M19" s="76"/>
      <c r="N19" s="76"/>
      <c r="O19" s="77">
        <f t="shared" si="1"/>
        <v>0</v>
      </c>
      <c r="P19" s="75">
        <f t="shared" si="0"/>
        <v>0</v>
      </c>
      <c r="Q19" s="76"/>
      <c r="R19" s="76"/>
      <c r="S19" s="76"/>
      <c r="T19" s="77">
        <f t="shared" si="2"/>
        <v>0</v>
      </c>
      <c r="U19" s="49" t="s">
        <v>32</v>
      </c>
    </row>
    <row r="20" spans="1:21" ht="51" customHeight="1" x14ac:dyDescent="0.2">
      <c r="A20" s="36"/>
      <c r="B20" s="85"/>
      <c r="C20" s="86" t="s">
        <v>55</v>
      </c>
      <c r="D20" s="65"/>
      <c r="E20" s="66" t="s">
        <v>34</v>
      </c>
      <c r="F20" s="87" t="s">
        <v>56</v>
      </c>
      <c r="G20" s="68" t="s">
        <v>31</v>
      </c>
      <c r="H20" s="88">
        <v>10</v>
      </c>
      <c r="I20" s="88">
        <v>15</v>
      </c>
      <c r="J20" s="88">
        <v>20</v>
      </c>
      <c r="K20" s="89">
        <v>25</v>
      </c>
      <c r="L20" s="71">
        <v>547000</v>
      </c>
      <c r="M20" s="72">
        <v>525000</v>
      </c>
      <c r="N20" s="72">
        <v>525000</v>
      </c>
      <c r="O20" s="73">
        <f t="shared" si="1"/>
        <v>1597000</v>
      </c>
      <c r="P20" s="71">
        <f t="shared" si="0"/>
        <v>1597000</v>
      </c>
      <c r="Q20" s="72"/>
      <c r="R20" s="72"/>
      <c r="S20" s="72"/>
      <c r="T20" s="73">
        <f t="shared" si="2"/>
        <v>1597000</v>
      </c>
      <c r="U20" s="49" t="s">
        <v>32</v>
      </c>
    </row>
    <row r="21" spans="1:21" ht="91.5" customHeight="1" x14ac:dyDescent="0.2">
      <c r="A21" s="36"/>
      <c r="B21" s="85"/>
      <c r="C21" s="86"/>
      <c r="D21" s="65"/>
      <c r="E21" s="66"/>
      <c r="F21" s="74" t="s">
        <v>57</v>
      </c>
      <c r="G21" s="68" t="s">
        <v>58</v>
      </c>
      <c r="H21" s="90">
        <v>60</v>
      </c>
      <c r="I21" s="90">
        <v>120</v>
      </c>
      <c r="J21" s="90">
        <v>120</v>
      </c>
      <c r="K21" s="91">
        <v>120</v>
      </c>
      <c r="L21" s="75"/>
      <c r="M21" s="76"/>
      <c r="N21" s="76"/>
      <c r="O21" s="77">
        <v>1597000</v>
      </c>
      <c r="P21" s="75">
        <v>1597000</v>
      </c>
      <c r="Q21" s="76"/>
      <c r="R21" s="76"/>
      <c r="S21" s="76"/>
      <c r="T21" s="77">
        <f t="shared" si="2"/>
        <v>1597000</v>
      </c>
      <c r="U21" s="49" t="s">
        <v>32</v>
      </c>
    </row>
    <row r="22" spans="1:21" ht="51" x14ac:dyDescent="0.2">
      <c r="A22" s="36"/>
      <c r="B22" s="85"/>
      <c r="C22" s="92"/>
      <c r="D22" s="93" t="s">
        <v>59</v>
      </c>
      <c r="E22" s="94" t="s">
        <v>34</v>
      </c>
      <c r="F22" s="87" t="s">
        <v>60</v>
      </c>
      <c r="G22" s="68" t="s">
        <v>58</v>
      </c>
      <c r="H22" s="95">
        <v>150</v>
      </c>
      <c r="I22" s="95">
        <v>140</v>
      </c>
      <c r="J22" s="95">
        <v>130</v>
      </c>
      <c r="K22" s="96">
        <v>120</v>
      </c>
      <c r="L22" s="97">
        <v>273500</v>
      </c>
      <c r="M22" s="98">
        <v>255000</v>
      </c>
      <c r="N22" s="98">
        <v>255000</v>
      </c>
      <c r="O22" s="99">
        <f t="shared" ref="O22" si="3">SUM(L22:N22)</f>
        <v>783500</v>
      </c>
      <c r="P22" s="100">
        <f t="shared" ref="P22" si="4">SUM(O22)</f>
        <v>783500</v>
      </c>
      <c r="Q22" s="101"/>
      <c r="R22" s="101"/>
      <c r="S22" s="101"/>
      <c r="T22" s="102">
        <f t="shared" si="2"/>
        <v>783500</v>
      </c>
      <c r="U22" s="49" t="s">
        <v>32</v>
      </c>
    </row>
    <row r="23" spans="1:21" ht="56.25" customHeight="1" x14ac:dyDescent="0.2">
      <c r="A23" s="36"/>
      <c r="B23" s="103"/>
      <c r="C23" s="104"/>
      <c r="D23" s="65" t="s">
        <v>61</v>
      </c>
      <c r="E23" s="105" t="s">
        <v>34</v>
      </c>
      <c r="F23" s="87" t="s">
        <v>62</v>
      </c>
      <c r="G23" s="68" t="s">
        <v>58</v>
      </c>
      <c r="H23" s="88">
        <v>60</v>
      </c>
      <c r="I23" s="88">
        <v>120</v>
      </c>
      <c r="J23" s="88">
        <v>120</v>
      </c>
      <c r="K23" s="89">
        <v>120</v>
      </c>
      <c r="L23" s="71">
        <v>273500</v>
      </c>
      <c r="M23" s="72">
        <v>270000</v>
      </c>
      <c r="N23" s="72">
        <v>270000</v>
      </c>
      <c r="O23" s="73">
        <f>SUM(L23:N23)</f>
        <v>813500</v>
      </c>
      <c r="P23" s="71">
        <f>SUM(O23)</f>
        <v>813500</v>
      </c>
      <c r="Q23" s="72"/>
      <c r="R23" s="72"/>
      <c r="S23" s="72"/>
      <c r="T23" s="73">
        <f>SUM(P23)</f>
        <v>813500</v>
      </c>
      <c r="U23" s="49" t="s">
        <v>32</v>
      </c>
    </row>
    <row r="24" spans="1:21" ht="54.75" customHeight="1" x14ac:dyDescent="0.2">
      <c r="A24" s="36"/>
      <c r="B24" s="106"/>
      <c r="C24" s="107"/>
      <c r="D24" s="65"/>
      <c r="E24" s="105"/>
      <c r="F24" s="87" t="s">
        <v>63</v>
      </c>
      <c r="G24" s="68" t="s">
        <v>58</v>
      </c>
      <c r="H24" s="88">
        <v>55</v>
      </c>
      <c r="I24" s="88">
        <v>110</v>
      </c>
      <c r="J24" s="88">
        <v>110</v>
      </c>
      <c r="K24" s="89">
        <v>110</v>
      </c>
      <c r="L24" s="71"/>
      <c r="M24" s="72"/>
      <c r="N24" s="72"/>
      <c r="O24" s="77"/>
      <c r="P24" s="75"/>
      <c r="Q24" s="76"/>
      <c r="R24" s="76"/>
      <c r="S24" s="76"/>
      <c r="T24" s="77"/>
      <c r="U24" s="49" t="s">
        <v>32</v>
      </c>
    </row>
    <row r="27" spans="1:21" x14ac:dyDescent="0.2">
      <c r="L27" s="108"/>
      <c r="M27" s="108"/>
    </row>
  </sheetData>
  <mergeCells count="112">
    <mergeCell ref="P23:P24"/>
    <mergeCell ref="Q23:Q24"/>
    <mergeCell ref="R23:R24"/>
    <mergeCell ref="S23:S24"/>
    <mergeCell ref="T23:T24"/>
    <mergeCell ref="D23:D24"/>
    <mergeCell ref="E23:E24"/>
    <mergeCell ref="L23:L24"/>
    <mergeCell ref="M23:M24"/>
    <mergeCell ref="N23:N24"/>
    <mergeCell ref="O23:O24"/>
    <mergeCell ref="O20:O21"/>
    <mergeCell ref="P20:P21"/>
    <mergeCell ref="Q20:Q21"/>
    <mergeCell ref="R20:R21"/>
    <mergeCell ref="S20:S21"/>
    <mergeCell ref="T20:T21"/>
    <mergeCell ref="C20:C21"/>
    <mergeCell ref="D20:D21"/>
    <mergeCell ref="E20:E21"/>
    <mergeCell ref="L20:L21"/>
    <mergeCell ref="M20:M21"/>
    <mergeCell ref="N20:N21"/>
    <mergeCell ref="O18:O19"/>
    <mergeCell ref="P18:P19"/>
    <mergeCell ref="Q18:Q19"/>
    <mergeCell ref="R18:R19"/>
    <mergeCell ref="S18:S19"/>
    <mergeCell ref="T18:T19"/>
    <mergeCell ref="P16:P17"/>
    <mergeCell ref="Q16:Q17"/>
    <mergeCell ref="R16:R17"/>
    <mergeCell ref="S16:S17"/>
    <mergeCell ref="T16:T17"/>
    <mergeCell ref="D18:D19"/>
    <mergeCell ref="E18:E19"/>
    <mergeCell ref="L18:L19"/>
    <mergeCell ref="M18:M19"/>
    <mergeCell ref="N18:N19"/>
    <mergeCell ref="Q14:Q15"/>
    <mergeCell ref="R14:R15"/>
    <mergeCell ref="S14:S15"/>
    <mergeCell ref="T14:T15"/>
    <mergeCell ref="D16:D17"/>
    <mergeCell ref="E16:E17"/>
    <mergeCell ref="L16:L17"/>
    <mergeCell ref="M16:M17"/>
    <mergeCell ref="N16:N17"/>
    <mergeCell ref="O16:O17"/>
    <mergeCell ref="R12:R13"/>
    <mergeCell ref="S12:S13"/>
    <mergeCell ref="T12:T13"/>
    <mergeCell ref="D14:D15"/>
    <mergeCell ref="E14:E15"/>
    <mergeCell ref="L14:L15"/>
    <mergeCell ref="M14:M15"/>
    <mergeCell ref="N14:N15"/>
    <mergeCell ref="O14:O15"/>
    <mergeCell ref="P14:P15"/>
    <mergeCell ref="T10:T11"/>
    <mergeCell ref="C12:C19"/>
    <mergeCell ref="D12:D13"/>
    <mergeCell ref="E12:E13"/>
    <mergeCell ref="L12:L13"/>
    <mergeCell ref="M12:M13"/>
    <mergeCell ref="N12:N13"/>
    <mergeCell ref="O12:O13"/>
    <mergeCell ref="P12:P13"/>
    <mergeCell ref="Q12:Q13"/>
    <mergeCell ref="N10:N11"/>
    <mergeCell ref="O10:O11"/>
    <mergeCell ref="P10:P11"/>
    <mergeCell ref="Q10:Q11"/>
    <mergeCell ref="R10:R11"/>
    <mergeCell ref="S10:S11"/>
    <mergeCell ref="S6:S7"/>
    <mergeCell ref="T6:T7"/>
    <mergeCell ref="U6:U7"/>
    <mergeCell ref="A8:A24"/>
    <mergeCell ref="B10:B18"/>
    <mergeCell ref="C10:C11"/>
    <mergeCell ref="D10:D11"/>
    <mergeCell ref="E10:E11"/>
    <mergeCell ref="L10:L11"/>
    <mergeCell ref="M10:M11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1:U1"/>
    <mergeCell ref="A2:B2"/>
    <mergeCell ref="C2:U2"/>
    <mergeCell ref="A3:B3"/>
    <mergeCell ref="C3:U3"/>
    <mergeCell ref="A5:D5"/>
    <mergeCell ref="F5:K5"/>
    <mergeCell ref="L5:O5"/>
    <mergeCell ref="P5:T5"/>
  </mergeCells>
  <printOptions horizontalCentered="1"/>
  <pageMargins left="0.15748031496062992" right="0.15748031496062992" top="0.51181102362204722" bottom="0.19685039370078741" header="0.19685039370078741" footer="0.15748031496062992"/>
  <pageSetup paperSize="9" scale="50" fitToHeight="0" orientation="landscape" r:id="rId1"/>
  <headerFooter alignWithMargins="0">
    <oddHeader>&amp;L&amp;12Prilog 3.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Tabela 1</vt:lpstr>
      <vt:lpstr>Sheet1</vt:lpstr>
      <vt:lpstr>'Tabela 1'!Print_Area</vt:lpstr>
      <vt:lpstr>'Tabela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Mirsad Sirbubalo</dc:creator>
  <cp:lastModifiedBy>Mirsad Sirbubalo</cp:lastModifiedBy>
  <dcterms:created xsi:type="dcterms:W3CDTF">2016-06-14T08:23:57Z</dcterms:created>
  <dcterms:modified xsi:type="dcterms:W3CDTF">2016-06-14T08:25:00Z</dcterms:modified>
</cp:coreProperties>
</file>